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993A3AFC-F2A9-4B95-825E-AEFE2224EDB7}"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<sst xmlns="http://schemas.openxmlformats.org/spreadsheetml/2006/main" count="17409" uniqueCount="3096">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</sst>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1172759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642</v>
      </c>
      <c r="B10" s="159"/>
      <c r="C10" s="159"/>
      <c r="D10" s="153" t="str">
        <f>VLOOKUP(A10,'Listado Total'!B6:R586,7,0)</f>
        <v>Técnico/a 1</v>
      </c>
      <c r="E10" s="153"/>
      <c r="F10" s="153"/>
      <c r="G10" s="153" t="str">
        <f>VLOOKUP(A10,'Listado Total'!B6:R586,2,0)</f>
        <v>Analista Programador ESB Iniciativas de desarrollo del Ministerio de Justicia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27.8" customHeight="1" thickTop="1" thickBot="1">
      <c r="A17" s="197" t="str">
        <f>VLOOKUP(A10,'Listado Total'!B6:R586,17,0)</f>
        <v>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cEj2kvAD2owPuMDJEFt8bIcHrDzbypxD3jOxu4cY4nI2RDmyASCrD36VKRROk1ZTXvYBYPWS3OQH4QoUREYNRg==" saltValue="t8WG+cZ9Nw3X+U//zeBmW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2022-07-27T07:47:32Z</dcterms:modified>
</cp:coreProperties>
</file>